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el\Documents\Mijn websites\"/>
    </mc:Choice>
  </mc:AlternateContent>
  <bookViews>
    <workbookView xWindow="0" yWindow="0" windowWidth="21600" windowHeight="973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U13" i="1" l="1"/>
  <c r="T13" i="1"/>
  <c r="V13" i="1" s="1"/>
  <c r="S13" i="1"/>
  <c r="L13" i="1"/>
  <c r="I13" i="1"/>
  <c r="H13" i="1"/>
  <c r="U11" i="1"/>
  <c r="T11" i="1"/>
  <c r="S11" i="1"/>
  <c r="L11" i="1"/>
  <c r="I11" i="1"/>
  <c r="H11" i="1"/>
  <c r="V11" i="1" l="1"/>
  <c r="U28" i="1"/>
  <c r="T28" i="1"/>
  <c r="S28" i="1"/>
  <c r="L28" i="1"/>
  <c r="I28" i="1"/>
  <c r="H28" i="1"/>
  <c r="U27" i="1"/>
  <c r="T27" i="1"/>
  <c r="S27" i="1"/>
  <c r="L27" i="1"/>
  <c r="I27" i="1"/>
  <c r="H27" i="1"/>
  <c r="U26" i="1"/>
  <c r="T26" i="1"/>
  <c r="S26" i="1"/>
  <c r="L26" i="1"/>
  <c r="I26" i="1"/>
  <c r="H26" i="1"/>
  <c r="U25" i="1"/>
  <c r="T25" i="1"/>
  <c r="S25" i="1"/>
  <c r="L25" i="1"/>
  <c r="I25" i="1"/>
  <c r="H25" i="1"/>
  <c r="U24" i="1"/>
  <c r="T24" i="1"/>
  <c r="S24" i="1"/>
  <c r="L24" i="1"/>
  <c r="I24" i="1"/>
  <c r="H24" i="1"/>
  <c r="U23" i="1"/>
  <c r="T23" i="1"/>
  <c r="S23" i="1"/>
  <c r="L23" i="1"/>
  <c r="I23" i="1"/>
  <c r="H23" i="1"/>
  <c r="U22" i="1"/>
  <c r="T22" i="1"/>
  <c r="S22" i="1"/>
  <c r="L22" i="1"/>
  <c r="I22" i="1"/>
  <c r="H22" i="1"/>
  <c r="U21" i="1"/>
  <c r="T21" i="1"/>
  <c r="S21" i="1"/>
  <c r="L21" i="1"/>
  <c r="I21" i="1"/>
  <c r="H21" i="1"/>
  <c r="U19" i="1"/>
  <c r="T19" i="1"/>
  <c r="S19" i="1"/>
  <c r="L19" i="1"/>
  <c r="I19" i="1"/>
  <c r="H19" i="1"/>
  <c r="U18" i="1"/>
  <c r="T18" i="1"/>
  <c r="S18" i="1"/>
  <c r="L18" i="1"/>
  <c r="I18" i="1"/>
  <c r="H18" i="1"/>
  <c r="U17" i="1"/>
  <c r="T17" i="1"/>
  <c r="S17" i="1"/>
  <c r="L17" i="1"/>
  <c r="I17" i="1"/>
  <c r="H17" i="1"/>
  <c r="U16" i="1"/>
  <c r="T16" i="1"/>
  <c r="S16" i="1"/>
  <c r="L16" i="1"/>
  <c r="I16" i="1"/>
  <c r="H16" i="1"/>
  <c r="U15" i="1"/>
  <c r="T15" i="1"/>
  <c r="S15" i="1"/>
  <c r="L15" i="1"/>
  <c r="I15" i="1"/>
  <c r="H15" i="1"/>
  <c r="U14" i="1"/>
  <c r="T14" i="1"/>
  <c r="S14" i="1"/>
  <c r="L14" i="1"/>
  <c r="I14" i="1"/>
  <c r="H14" i="1"/>
  <c r="U12" i="1"/>
  <c r="T12" i="1"/>
  <c r="S12" i="1"/>
  <c r="L12" i="1"/>
  <c r="I12" i="1"/>
  <c r="H12" i="1"/>
  <c r="U10" i="1"/>
  <c r="T10" i="1"/>
  <c r="S10" i="1"/>
  <c r="L10" i="1"/>
  <c r="I10" i="1"/>
  <c r="H10" i="1"/>
  <c r="U9" i="1"/>
  <c r="T9" i="1"/>
  <c r="S9" i="1"/>
  <c r="L9" i="1"/>
  <c r="I9" i="1"/>
  <c r="H9" i="1"/>
  <c r="U8" i="1"/>
  <c r="T8" i="1"/>
  <c r="S8" i="1"/>
  <c r="L8" i="1"/>
  <c r="I8" i="1"/>
  <c r="H8" i="1"/>
  <c r="V27" i="1" l="1"/>
  <c r="V26" i="1"/>
  <c r="V28" i="1"/>
  <c r="V25" i="1"/>
  <c r="V24" i="1"/>
  <c r="V23" i="1"/>
  <c r="V22" i="1"/>
  <c r="V17" i="1"/>
  <c r="V18" i="1"/>
  <c r="V21" i="1"/>
  <c r="V19" i="1"/>
  <c r="V16" i="1"/>
  <c r="V10" i="1"/>
  <c r="V15" i="1"/>
  <c r="V12" i="1"/>
  <c r="V14" i="1"/>
  <c r="V9" i="1"/>
  <c r="V8" i="1"/>
  <c r="U29" i="1" l="1"/>
  <c r="T29" i="1"/>
  <c r="S29" i="1"/>
  <c r="L29" i="1"/>
  <c r="I29" i="1"/>
  <c r="H29" i="1"/>
  <c r="U7" i="1"/>
  <c r="T7" i="1"/>
  <c r="S7" i="1"/>
  <c r="L7" i="1"/>
  <c r="I7" i="1"/>
  <c r="H7" i="1"/>
  <c r="V29" i="1" l="1"/>
  <c r="V7" i="1"/>
  <c r="U20" i="1"/>
  <c r="T20" i="1"/>
  <c r="S20" i="1"/>
  <c r="L20" i="1"/>
  <c r="I20" i="1"/>
  <c r="H20" i="1"/>
  <c r="U6" i="1"/>
  <c r="T6" i="1"/>
  <c r="S6" i="1"/>
  <c r="L6" i="1"/>
  <c r="I6" i="1"/>
  <c r="H6" i="1"/>
  <c r="V20" i="1" l="1"/>
  <c r="V6" i="1"/>
</calcChain>
</file>

<file path=xl/sharedStrings.xml><?xml version="1.0" encoding="utf-8"?>
<sst xmlns="http://schemas.openxmlformats.org/spreadsheetml/2006/main" count="97" uniqueCount="67">
  <si>
    <t xml:space="preserve"> Resultaat uit 1e ronde</t>
  </si>
  <si>
    <t xml:space="preserve">        Resultaat ronde 1+2</t>
  </si>
  <si>
    <t>in finale</t>
  </si>
  <si>
    <t>aantal te</t>
  </si>
  <si>
    <t>totaal te</t>
  </si>
  <si>
    <t>totaal</t>
  </si>
  <si>
    <t>totaal aantal</t>
  </si>
  <si>
    <t>behaalde</t>
  </si>
  <si>
    <t>percentage</t>
  </si>
  <si>
    <t>moyenne:</t>
  </si>
  <si>
    <t>cijfer</t>
  </si>
  <si>
    <t>eind-</t>
  </si>
  <si>
    <t>algemeen</t>
  </si>
  <si>
    <t>nieuw ***</t>
  </si>
  <si>
    <t>naam:</t>
  </si>
  <si>
    <t>maken</t>
  </si>
  <si>
    <t>gemaakt</t>
  </si>
  <si>
    <t>beurten</t>
  </si>
  <si>
    <t>punten</t>
  </si>
  <si>
    <t>gemaakt:</t>
  </si>
  <si>
    <t>punten:</t>
  </si>
  <si>
    <t>perc:</t>
  </si>
  <si>
    <t>Tot:</t>
  </si>
  <si>
    <t>stand:</t>
  </si>
  <si>
    <t>te maken</t>
  </si>
  <si>
    <t>moyenne</t>
  </si>
  <si>
    <t>B.</t>
  </si>
  <si>
    <t>Valk</t>
  </si>
  <si>
    <t>H.</t>
  </si>
  <si>
    <t>J.</t>
  </si>
  <si>
    <t>Kieftenbeld</t>
  </si>
  <si>
    <t>Gerritsen</t>
  </si>
  <si>
    <t>Wolfkamp</t>
  </si>
  <si>
    <t>Gemiddelde van ronde 1 en ronde 2 samen is het te maken aantal in de finale.</t>
  </si>
  <si>
    <t>Boxebeld</t>
  </si>
  <si>
    <t>Dudink</t>
  </si>
  <si>
    <t>A.</t>
  </si>
  <si>
    <t>Oortwijn</t>
  </si>
  <si>
    <t>Nijhuis</t>
  </si>
  <si>
    <t>Zootjes</t>
  </si>
  <si>
    <t>***nieuw te maken: voor finale 24-25 en 26 oktober 2014</t>
  </si>
  <si>
    <t xml:space="preserve">                                </t>
  </si>
  <si>
    <t>Rodel</t>
  </si>
  <si>
    <t>Smit</t>
  </si>
  <si>
    <t>Pont</t>
  </si>
  <si>
    <t>P</t>
  </si>
  <si>
    <t>Sj</t>
  </si>
  <si>
    <t>Scherpenhuizen</t>
  </si>
  <si>
    <t>De Haan</t>
  </si>
  <si>
    <t>F</t>
  </si>
  <si>
    <t>Bruggeman</t>
  </si>
  <si>
    <t>Stegeman</t>
  </si>
  <si>
    <t>Bisschop</t>
  </si>
  <si>
    <t>Ch</t>
  </si>
  <si>
    <t>Hutten</t>
  </si>
  <si>
    <t>Van de Woude</t>
  </si>
  <si>
    <t>Th</t>
  </si>
  <si>
    <t>Blankhorst</t>
  </si>
  <si>
    <t>Spijkerman</t>
  </si>
  <si>
    <t>G</t>
  </si>
  <si>
    <t>Hollander</t>
  </si>
  <si>
    <t>Sibelt</t>
  </si>
  <si>
    <t>Totaalresultaten 2e  ronde Harm Heemstra Bokaal 2015-2016</t>
  </si>
  <si>
    <t>Resultaat 6 gespeelde poulewedstrijden van ronde 2:</t>
  </si>
  <si>
    <t>!e reserve  nr. 9 Henk Scherpenhuizen, 2e reserve nr. 10 Johan Rodel</t>
  </si>
  <si>
    <t xml:space="preserve"> en 25 oktober</t>
  </si>
  <si>
    <t>ale 23,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</si>
</sst>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%"/>
    <numFmt numFmtId="165" formatCode="#,##0.000"/>
    <numFmt numFmtId="166" formatCode="0.0"/>
    <numFmt numFmtId="167" formatCode="0.000"/>
  </numFmts>
  <fonts count="20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8"/>
      <name val="Arial"/>
      <family val="2"/>
    </font>
    <font>
      <sz val="10"/>
      <name val="BAM Argo T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BAM Argo T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name val="BAM Argo T"/>
    </font>
    <font>
      <sz val="18"/>
      <name val="BAM Argo T"/>
    </font>
    <font>
      <b/>
      <sz val="10"/>
      <color theme="1"/>
      <name val="BAM Argo T"/>
    </font>
    <font>
      <sz val="10"/>
      <color theme="1"/>
      <name val="BAM Argo T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BAM Argo T"/>
    </font>
    <font>
      <u/>
      <sz val="18"/>
      <name val="BAM Argo T"/>
    </font>
    <font>
      <u/>
      <sz val="10"/>
      <name val="BAM Argo T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000000"/>
        <bgColor rgb="FF000000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0" xfId="0" applyFont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5" fillId="4" borderId="4" xfId="0" applyFont="1" applyFill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6" xfId="0" applyFont="1" applyFill="1" applyBorder="1"/>
    <xf numFmtId="0" fontId="6" fillId="5" borderId="0" xfId="0" applyFont="1" applyFill="1"/>
    <xf numFmtId="0" fontId="6" fillId="0" borderId="10" xfId="0" applyFont="1" applyBorder="1"/>
    <xf numFmtId="0" fontId="7" fillId="0" borderId="10" xfId="0" applyFont="1" applyBorder="1"/>
    <xf numFmtId="0" fontId="9" fillId="5" borderId="0" xfId="0" applyFont="1" applyFill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0" xfId="0" applyFont="1"/>
    <xf numFmtId="0" fontId="11" fillId="0" borderId="11" xfId="0" applyFont="1" applyBorder="1"/>
    <xf numFmtId="0" fontId="11" fillId="0" borderId="12" xfId="0" applyFont="1" applyBorder="1"/>
    <xf numFmtId="0" fontId="4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6" fontId="5" fillId="0" borderId="12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5" fillId="0" borderId="14" xfId="0" applyFont="1" applyBorder="1"/>
    <xf numFmtId="0" fontId="5" fillId="5" borderId="0" xfId="0" applyFont="1" applyFill="1" applyAlignment="1">
      <alignment horizontal="center"/>
    </xf>
    <xf numFmtId="167" fontId="5" fillId="0" borderId="14" xfId="0" applyNumberFormat="1" applyFont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/>
    <xf numFmtId="0" fontId="4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5" fontId="5" fillId="0" borderId="18" xfId="0" applyNumberFormat="1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5" fillId="0" borderId="19" xfId="0" applyFont="1" applyBorder="1"/>
    <xf numFmtId="167" fontId="5" fillId="0" borderId="19" xfId="0" applyNumberFormat="1" applyFont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11" fillId="0" borderId="0" xfId="0" applyFont="1"/>
    <xf numFmtId="0" fontId="11" fillId="0" borderId="21" xfId="0" applyFont="1" applyBorder="1"/>
    <xf numFmtId="0" fontId="12" fillId="0" borderId="0" xfId="0" applyFont="1"/>
    <xf numFmtId="0" fontId="13" fillId="0" borderId="16" xfId="0" applyFont="1" applyBorder="1"/>
    <xf numFmtId="0" fontId="16" fillId="0" borderId="17" xfId="0" applyFont="1" applyBorder="1"/>
    <xf numFmtId="0" fontId="14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3" fillId="0" borderId="17" xfId="0" applyFont="1" applyBorder="1"/>
    <xf numFmtId="0" fontId="15" fillId="0" borderId="14" xfId="0" applyFont="1" applyBorder="1" applyAlignment="1">
      <alignment horizontal="center"/>
    </xf>
    <xf numFmtId="0" fontId="15" fillId="0" borderId="19" xfId="0" applyFont="1" applyBorder="1"/>
    <xf numFmtId="0" fontId="15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5" fillId="5" borderId="17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0" borderId="19" xfId="0" applyFont="1" applyBorder="1"/>
    <xf numFmtId="0" fontId="9" fillId="5" borderId="17" xfId="0" applyFont="1" applyFill="1" applyBorder="1" applyAlignment="1">
      <alignment horizontal="center"/>
    </xf>
    <xf numFmtId="167" fontId="15" fillId="0" borderId="19" xfId="0" applyNumberFormat="1" applyFont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6" fillId="0" borderId="0" xfId="0" applyFont="1" applyBorder="1"/>
    <xf numFmtId="0" fontId="10" fillId="5" borderId="0" xfId="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center"/>
    </xf>
    <xf numFmtId="0" fontId="6" fillId="0" borderId="14" xfId="0" applyFont="1" applyBorder="1"/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166" fontId="5" fillId="0" borderId="25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6" fontId="5" fillId="0" borderId="23" xfId="0" applyNumberFormat="1" applyFont="1" applyBorder="1" applyAlignment="1">
      <alignment horizontal="center"/>
    </xf>
    <xf numFmtId="0" fontId="6" fillId="0" borderId="15" xfId="0" applyFont="1" applyBorder="1"/>
    <xf numFmtId="0" fontId="9" fillId="0" borderId="19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1" fillId="0" borderId="29" xfId="0" applyFont="1" applyBorder="1"/>
    <xf numFmtId="0" fontId="11" fillId="0" borderId="30" xfId="0" applyFont="1" applyBorder="1"/>
    <xf numFmtId="0" fontId="4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6" fontId="5" fillId="0" borderId="30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66" fontId="5" fillId="0" borderId="28" xfId="0" applyNumberFormat="1" applyFont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5" fillId="0" borderId="31" xfId="0" applyFont="1" applyBorder="1"/>
    <xf numFmtId="0" fontId="5" fillId="5" borderId="30" xfId="0" applyFont="1" applyFill="1" applyBorder="1" applyAlignment="1">
      <alignment horizontal="center"/>
    </xf>
    <xf numFmtId="167" fontId="5" fillId="0" borderId="31" xfId="0" applyNumberFormat="1" applyFont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11" fillId="0" borderId="34" xfId="0" applyFont="1" applyBorder="1"/>
    <xf numFmtId="0" fontId="11" fillId="0" borderId="35" xfId="0" applyFont="1" applyBorder="1"/>
    <xf numFmtId="0" fontId="4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6" fontId="5" fillId="0" borderId="38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66" fontId="5" fillId="0" borderId="36" xfId="0" applyNumberFormat="1" applyFont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5" fillId="0" borderId="37" xfId="0" applyFont="1" applyBorder="1"/>
    <xf numFmtId="0" fontId="5" fillId="5" borderId="38" xfId="0" applyFont="1" applyFill="1" applyBorder="1" applyAlignment="1">
      <alignment horizontal="center"/>
    </xf>
    <xf numFmtId="167" fontId="5" fillId="0" borderId="37" xfId="0" applyNumberFormat="1" applyFont="1" applyBorder="1" applyAlignment="1">
      <alignment horizontal="center"/>
    </xf>
    <xf numFmtId="0" fontId="11" fillId="0" borderId="33" xfId="0" applyFont="1" applyBorder="1"/>
    <xf numFmtId="0" fontId="13" fillId="0" borderId="21" xfId="0" applyFont="1" applyBorder="1"/>
    <xf numFmtId="0" fontId="13" fillId="0" borderId="0" xfId="0" applyFont="1" applyBorder="1"/>
    <xf numFmtId="0" fontId="14" fillId="0" borderId="2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15" fillId="0" borderId="10" xfId="0" applyFont="1" applyBorder="1"/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7" fontId="15" fillId="0" borderId="10" xfId="0" applyNumberFormat="1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4" fillId="0" borderId="35" xfId="0" applyFont="1" applyBorder="1"/>
    <xf numFmtId="0" fontId="15" fillId="0" borderId="26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4" xfId="0" applyFont="1" applyBorder="1"/>
    <xf numFmtId="0" fontId="13" fillId="0" borderId="25" xfId="0" applyFont="1" applyBorder="1"/>
    <xf numFmtId="0" fontId="14" fillId="0" borderId="24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15" fillId="0" borderId="26" xfId="0" applyFont="1" applyBorder="1"/>
    <xf numFmtId="0" fontId="15" fillId="0" borderId="25" xfId="0" applyFont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167" fontId="15" fillId="0" borderId="26" xfId="0" applyNumberFormat="1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0" fillId="0" borderId="17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="80" zoomScaleNormal="80" workbookViewId="0">
      <selection activeCell="AB11" sqref="AB11"/>
    </sheetView>
  </sheetViews>
  <sheetFormatPr defaultRowHeight="15"/>
  <cols>
    <col min="1" max="1" width="18.140625" customWidth="1"/>
    <col min="2" max="2" width="3.5703125" customWidth="1"/>
    <col min="7" max="7" width="6.42578125" customWidth="1"/>
    <col min="8" max="8" width="12.140625" bestFit="1" customWidth="1"/>
    <col min="13" max="13" width="7.140625" customWidth="1"/>
  </cols>
  <sheetData>
    <row r="1" spans="1:26" ht="23.25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6" ht="15.7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</row>
    <row r="3" spans="1:26" ht="15.75" thickBot="1">
      <c r="A3" s="5"/>
      <c r="B3" s="5"/>
      <c r="C3" s="5"/>
      <c r="D3" s="6" t="s">
        <v>63</v>
      </c>
      <c r="E3" s="7"/>
      <c r="F3" s="7"/>
      <c r="G3" s="7"/>
      <c r="H3" s="7"/>
      <c r="I3" s="8"/>
      <c r="J3" s="9"/>
      <c r="K3" s="9"/>
      <c r="L3" s="9"/>
      <c r="M3" s="5"/>
      <c r="N3" s="5"/>
      <c r="O3" s="10" t="s">
        <v>0</v>
      </c>
      <c r="P3" s="11"/>
      <c r="Q3" s="12"/>
      <c r="R3" s="5"/>
      <c r="S3" s="13" t="s">
        <v>1</v>
      </c>
      <c r="T3" s="14"/>
      <c r="U3" s="14"/>
      <c r="V3" s="15"/>
      <c r="W3" s="16" t="s">
        <v>2</v>
      </c>
    </row>
    <row r="4" spans="1:26">
      <c r="A4" s="17"/>
      <c r="B4" s="18"/>
      <c r="C4" s="18" t="s">
        <v>3</v>
      </c>
      <c r="D4" s="85" t="s">
        <v>4</v>
      </c>
      <c r="E4" s="19" t="s">
        <v>5</v>
      </c>
      <c r="F4" s="85" t="s">
        <v>6</v>
      </c>
      <c r="G4" s="19" t="s">
        <v>7</v>
      </c>
      <c r="H4" s="85" t="s">
        <v>8</v>
      </c>
      <c r="I4" s="19" t="s">
        <v>9</v>
      </c>
      <c r="J4" s="20" t="s">
        <v>10</v>
      </c>
      <c r="K4" s="21" t="s">
        <v>10</v>
      </c>
      <c r="L4" s="18" t="s">
        <v>10</v>
      </c>
      <c r="M4" s="18" t="s">
        <v>11</v>
      </c>
      <c r="N4" s="22"/>
      <c r="O4" s="85" t="s">
        <v>5</v>
      </c>
      <c r="P4" s="19" t="s">
        <v>5</v>
      </c>
      <c r="Q4" s="85" t="s">
        <v>5</v>
      </c>
      <c r="R4" s="23"/>
      <c r="S4" s="85" t="s">
        <v>5</v>
      </c>
      <c r="T4" s="19" t="s">
        <v>5</v>
      </c>
      <c r="U4" s="24" t="s">
        <v>5</v>
      </c>
      <c r="V4" s="24" t="s">
        <v>12</v>
      </c>
      <c r="W4" s="25" t="s">
        <v>13</v>
      </c>
    </row>
    <row r="5" spans="1:26">
      <c r="A5" s="107" t="s">
        <v>14</v>
      </c>
      <c r="B5" s="90"/>
      <c r="C5" s="90" t="s">
        <v>15</v>
      </c>
      <c r="D5" s="91" t="s">
        <v>15</v>
      </c>
      <c r="E5" s="92" t="s">
        <v>16</v>
      </c>
      <c r="F5" s="91" t="s">
        <v>17</v>
      </c>
      <c r="G5" s="93" t="s">
        <v>18</v>
      </c>
      <c r="H5" s="94" t="s">
        <v>19</v>
      </c>
      <c r="I5" s="93"/>
      <c r="J5" s="94" t="s">
        <v>20</v>
      </c>
      <c r="K5" s="93" t="s">
        <v>21</v>
      </c>
      <c r="L5" s="95" t="s">
        <v>22</v>
      </c>
      <c r="M5" s="95" t="s">
        <v>23</v>
      </c>
      <c r="N5" s="96"/>
      <c r="O5" s="94" t="s">
        <v>24</v>
      </c>
      <c r="P5" s="93" t="s">
        <v>16</v>
      </c>
      <c r="Q5" s="94" t="s">
        <v>17</v>
      </c>
      <c r="R5" s="97"/>
      <c r="S5" s="94" t="s">
        <v>24</v>
      </c>
      <c r="T5" s="93" t="s">
        <v>16</v>
      </c>
      <c r="U5" s="95" t="s">
        <v>17</v>
      </c>
      <c r="V5" s="95" t="s">
        <v>25</v>
      </c>
      <c r="W5" s="98" t="s">
        <v>24</v>
      </c>
    </row>
    <row r="6" spans="1:26">
      <c r="A6" s="67" t="s">
        <v>58</v>
      </c>
      <c r="B6" s="71" t="s">
        <v>28</v>
      </c>
      <c r="C6" s="69">
        <v>22</v>
      </c>
      <c r="D6" s="70">
        <v>132</v>
      </c>
      <c r="E6" s="52">
        <v>132</v>
      </c>
      <c r="F6" s="53">
        <v>153</v>
      </c>
      <c r="G6" s="51">
        <v>12</v>
      </c>
      <c r="H6" s="54">
        <f t="shared" ref="H6:H29" si="0">E6/D6</f>
        <v>1</v>
      </c>
      <c r="I6" s="55">
        <f t="shared" ref="I6:I29" si="1">E6/F6</f>
        <v>0.86274509803921573</v>
      </c>
      <c r="J6" s="56">
        <v>1</v>
      </c>
      <c r="K6" s="57">
        <v>1</v>
      </c>
      <c r="L6" s="89">
        <f t="shared" ref="L6:L20" si="2">J6+K6</f>
        <v>2</v>
      </c>
      <c r="M6" s="52">
        <v>1</v>
      </c>
      <c r="N6" s="28"/>
      <c r="O6" s="73">
        <v>120</v>
      </c>
      <c r="P6" s="74">
        <v>108</v>
      </c>
      <c r="Q6" s="75">
        <v>162</v>
      </c>
      <c r="R6" s="26"/>
      <c r="S6" s="74">
        <f t="shared" ref="S6:S24" si="3">D6+O6</f>
        <v>252</v>
      </c>
      <c r="T6" s="75">
        <f t="shared" ref="T6:T24" si="4">E6+P6</f>
        <v>240</v>
      </c>
      <c r="U6" s="70">
        <f t="shared" ref="U6:U24" si="5">F6+Q6</f>
        <v>315</v>
      </c>
      <c r="V6" s="82">
        <f t="shared" ref="V6:V20" si="6">T6/U6</f>
        <v>0.76190476190476186</v>
      </c>
      <c r="W6" s="108">
        <v>24</v>
      </c>
    </row>
    <row r="7" spans="1:26">
      <c r="A7" s="48" t="s">
        <v>37</v>
      </c>
      <c r="B7" s="49" t="s">
        <v>59</v>
      </c>
      <c r="C7" s="50">
        <v>24</v>
      </c>
      <c r="D7" s="51">
        <v>144</v>
      </c>
      <c r="E7" s="52">
        <v>142</v>
      </c>
      <c r="F7" s="53">
        <v>163</v>
      </c>
      <c r="G7" s="51">
        <v>10</v>
      </c>
      <c r="H7" s="54">
        <f t="shared" si="0"/>
        <v>0.98611111111111116</v>
      </c>
      <c r="I7" s="55">
        <f t="shared" si="1"/>
        <v>0.87116564417177911</v>
      </c>
      <c r="J7" s="56">
        <v>4.5</v>
      </c>
      <c r="K7" s="57">
        <v>2</v>
      </c>
      <c r="L7" s="89">
        <f>J7+K7</f>
        <v>6.5</v>
      </c>
      <c r="M7" s="52">
        <v>2</v>
      </c>
      <c r="N7" s="63"/>
      <c r="O7" s="59">
        <v>144</v>
      </c>
      <c r="P7" s="52">
        <v>136</v>
      </c>
      <c r="Q7" s="53">
        <v>175</v>
      </c>
      <c r="R7" s="46"/>
      <c r="S7" s="52">
        <f>D7+O7</f>
        <v>288</v>
      </c>
      <c r="T7" s="53">
        <f>E7+P7</f>
        <v>278</v>
      </c>
      <c r="U7" s="51">
        <f>F7+Q7</f>
        <v>338</v>
      </c>
      <c r="V7" s="60">
        <f>T7/U7</f>
        <v>0.8224852071005917</v>
      </c>
      <c r="W7" s="108">
        <v>27</v>
      </c>
    </row>
    <row r="8" spans="1:26">
      <c r="A8" s="48" t="s">
        <v>32</v>
      </c>
      <c r="B8" s="49" t="s">
        <v>56</v>
      </c>
      <c r="C8" s="50">
        <v>36</v>
      </c>
      <c r="D8" s="51">
        <v>216</v>
      </c>
      <c r="E8" s="52">
        <v>212</v>
      </c>
      <c r="F8" s="53">
        <v>189</v>
      </c>
      <c r="G8" s="51">
        <v>10</v>
      </c>
      <c r="H8" s="54">
        <f t="shared" ref="H8:H14" si="7">E8/D8</f>
        <v>0.98148148148148151</v>
      </c>
      <c r="I8" s="55">
        <f t="shared" ref="I8:I14" si="8">E8/F8</f>
        <v>1.1216931216931216</v>
      </c>
      <c r="J8" s="56">
        <v>4.5</v>
      </c>
      <c r="K8" s="57">
        <v>3</v>
      </c>
      <c r="L8" s="89">
        <f t="shared" ref="L8:L9" si="9">J8+K8</f>
        <v>7.5</v>
      </c>
      <c r="M8" s="53">
        <v>3</v>
      </c>
      <c r="N8" s="58"/>
      <c r="O8" s="59">
        <v>198</v>
      </c>
      <c r="P8" s="52">
        <v>180</v>
      </c>
      <c r="Q8" s="53">
        <v>160</v>
      </c>
      <c r="R8" s="46"/>
      <c r="S8" s="52">
        <f t="shared" ref="S8:S19" si="10">D8+O8</f>
        <v>414</v>
      </c>
      <c r="T8" s="53">
        <f t="shared" ref="T8:T19" si="11">E8+P8</f>
        <v>392</v>
      </c>
      <c r="U8" s="51">
        <f t="shared" ref="U8:U19" si="12">F8+Q8</f>
        <v>349</v>
      </c>
      <c r="V8" s="60">
        <f t="shared" ref="V8:V9" si="13">T8/U8</f>
        <v>1.1232091690544412</v>
      </c>
      <c r="W8" s="52">
        <v>36</v>
      </c>
    </row>
    <row r="9" spans="1:26">
      <c r="A9" s="67" t="s">
        <v>35</v>
      </c>
      <c r="B9" s="68" t="s">
        <v>46</v>
      </c>
      <c r="C9" s="69">
        <v>24</v>
      </c>
      <c r="D9" s="70">
        <v>144</v>
      </c>
      <c r="E9" s="52">
        <v>141</v>
      </c>
      <c r="F9" s="53">
        <v>167</v>
      </c>
      <c r="G9" s="51">
        <v>10</v>
      </c>
      <c r="H9" s="54">
        <f t="shared" si="7"/>
        <v>0.97916666666666663</v>
      </c>
      <c r="I9" s="55">
        <f t="shared" si="8"/>
        <v>0.84431137724550898</v>
      </c>
      <c r="J9" s="56">
        <v>4.5</v>
      </c>
      <c r="K9" s="57">
        <v>4</v>
      </c>
      <c r="L9" s="89">
        <f t="shared" si="9"/>
        <v>8.5</v>
      </c>
      <c r="M9" s="53">
        <v>4</v>
      </c>
      <c r="N9" s="27"/>
      <c r="O9" s="73">
        <v>132</v>
      </c>
      <c r="P9" s="74">
        <v>129</v>
      </c>
      <c r="Q9" s="75">
        <v>173</v>
      </c>
      <c r="R9" s="26"/>
      <c r="S9" s="74">
        <f t="shared" si="10"/>
        <v>276</v>
      </c>
      <c r="T9" s="75">
        <f t="shared" si="11"/>
        <v>270</v>
      </c>
      <c r="U9" s="70">
        <f t="shared" si="12"/>
        <v>340</v>
      </c>
      <c r="V9" s="82">
        <f t="shared" si="13"/>
        <v>0.79411764705882348</v>
      </c>
      <c r="W9" s="52">
        <v>24</v>
      </c>
    </row>
    <row r="10" spans="1:26">
      <c r="A10" s="48" t="s">
        <v>60</v>
      </c>
      <c r="B10" s="49" t="s">
        <v>28</v>
      </c>
      <c r="C10" s="50">
        <v>30</v>
      </c>
      <c r="D10" s="51">
        <v>180</v>
      </c>
      <c r="E10" s="52">
        <v>174</v>
      </c>
      <c r="F10" s="53">
        <v>181</v>
      </c>
      <c r="G10" s="51">
        <v>10</v>
      </c>
      <c r="H10" s="54">
        <f t="shared" si="7"/>
        <v>0.96666666666666667</v>
      </c>
      <c r="I10" s="55">
        <f t="shared" si="8"/>
        <v>0.96132596685082872</v>
      </c>
      <c r="J10" s="56">
        <v>4.5</v>
      </c>
      <c r="K10" s="57">
        <v>5</v>
      </c>
      <c r="L10" s="89">
        <f>J10+K10</f>
        <v>9.5</v>
      </c>
      <c r="M10" s="52">
        <v>5</v>
      </c>
      <c r="N10" s="63"/>
      <c r="O10" s="59">
        <v>180</v>
      </c>
      <c r="P10" s="52">
        <v>161</v>
      </c>
      <c r="Q10" s="53">
        <v>174</v>
      </c>
      <c r="R10" s="46"/>
      <c r="S10" s="52">
        <f t="shared" si="10"/>
        <v>360</v>
      </c>
      <c r="T10" s="53">
        <f t="shared" si="11"/>
        <v>335</v>
      </c>
      <c r="U10" s="51">
        <f t="shared" si="12"/>
        <v>355</v>
      </c>
      <c r="V10" s="60">
        <f>T10/U10</f>
        <v>0.94366197183098588</v>
      </c>
      <c r="W10" s="52">
        <v>30</v>
      </c>
      <c r="Z10" s="76"/>
    </row>
    <row r="11" spans="1:26">
      <c r="A11" s="144" t="s">
        <v>48</v>
      </c>
      <c r="B11" s="145" t="s">
        <v>49</v>
      </c>
      <c r="C11" s="146">
        <v>41</v>
      </c>
      <c r="D11" s="147">
        <v>246</v>
      </c>
      <c r="E11" s="148">
        <v>236</v>
      </c>
      <c r="F11" s="149">
        <v>207</v>
      </c>
      <c r="G11" s="150">
        <v>10</v>
      </c>
      <c r="H11" s="151">
        <f t="shared" si="7"/>
        <v>0.95934959349593496</v>
      </c>
      <c r="I11" s="152">
        <f t="shared" si="8"/>
        <v>1.1400966183574879</v>
      </c>
      <c r="J11" s="153">
        <v>4.5</v>
      </c>
      <c r="K11" s="154">
        <v>7</v>
      </c>
      <c r="L11" s="155">
        <f t="shared" ref="L11" si="14">J11+K11</f>
        <v>11.5</v>
      </c>
      <c r="M11" s="148">
        <v>6</v>
      </c>
      <c r="N11" s="156"/>
      <c r="O11" s="157">
        <v>234</v>
      </c>
      <c r="P11" s="158">
        <v>215</v>
      </c>
      <c r="Q11" s="159">
        <v>162</v>
      </c>
      <c r="R11" s="83"/>
      <c r="S11" s="158">
        <f t="shared" ref="S11" si="15">D11+O11</f>
        <v>480</v>
      </c>
      <c r="T11" s="159">
        <f t="shared" ref="T11" si="16">E11+P11</f>
        <v>451</v>
      </c>
      <c r="U11" s="147">
        <f t="shared" ref="U11" si="17">F11+Q11</f>
        <v>369</v>
      </c>
      <c r="V11" s="160">
        <f t="shared" ref="V11" si="18">T11/U11</f>
        <v>1.2222222222222223</v>
      </c>
      <c r="W11" s="161">
        <v>41</v>
      </c>
      <c r="Z11" s="76"/>
    </row>
    <row r="12" spans="1:26">
      <c r="A12" s="143" t="s">
        <v>52</v>
      </c>
      <c r="B12" s="34" t="s">
        <v>53</v>
      </c>
      <c r="C12" s="35">
        <v>30</v>
      </c>
      <c r="D12" s="36">
        <v>180</v>
      </c>
      <c r="E12" s="37">
        <v>173</v>
      </c>
      <c r="F12" s="38">
        <v>171</v>
      </c>
      <c r="G12" s="36">
        <v>8</v>
      </c>
      <c r="H12" s="40">
        <f t="shared" si="7"/>
        <v>0.96111111111111114</v>
      </c>
      <c r="I12" s="41">
        <f t="shared" si="8"/>
        <v>1.0116959064327486</v>
      </c>
      <c r="J12" s="42">
        <v>8.5</v>
      </c>
      <c r="K12" s="43">
        <v>6</v>
      </c>
      <c r="L12" s="88">
        <f t="shared" ref="L12:L17" si="19">J12+K12</f>
        <v>14.5</v>
      </c>
      <c r="M12" s="37">
        <v>7</v>
      </c>
      <c r="N12" s="96"/>
      <c r="O12" s="45">
        <v>180</v>
      </c>
      <c r="P12" s="37">
        <v>172</v>
      </c>
      <c r="Q12" s="38">
        <v>206</v>
      </c>
      <c r="R12" s="127"/>
      <c r="S12" s="37">
        <f t="shared" si="10"/>
        <v>360</v>
      </c>
      <c r="T12" s="38">
        <f t="shared" si="11"/>
        <v>345</v>
      </c>
      <c r="U12" s="36">
        <f t="shared" si="12"/>
        <v>377</v>
      </c>
      <c r="V12" s="47">
        <f t="shared" ref="V12:V17" si="20">T12/U12</f>
        <v>0.91511936339522548</v>
      </c>
      <c r="W12" s="36">
        <v>30</v>
      </c>
      <c r="X12" s="76"/>
      <c r="Y12" s="76"/>
    </row>
    <row r="13" spans="1:26" ht="15.75" thickBot="1">
      <c r="A13" s="167" t="s">
        <v>54</v>
      </c>
      <c r="B13" s="168" t="s">
        <v>36</v>
      </c>
      <c r="C13" s="169">
        <v>36</v>
      </c>
      <c r="D13" s="170">
        <v>216</v>
      </c>
      <c r="E13" s="100">
        <v>202</v>
      </c>
      <c r="F13" s="101">
        <v>185</v>
      </c>
      <c r="G13" s="99">
        <v>8</v>
      </c>
      <c r="H13" s="102">
        <f t="shared" ref="H13" si="21">E13/D13</f>
        <v>0.93518518518518523</v>
      </c>
      <c r="I13" s="103">
        <f t="shared" ref="I13" si="22">E13/F13</f>
        <v>1.0918918918918918</v>
      </c>
      <c r="J13" s="104">
        <v>8.5</v>
      </c>
      <c r="K13" s="105">
        <v>8</v>
      </c>
      <c r="L13" s="106">
        <f t="shared" ref="L13" si="23">J13+K13</f>
        <v>16.5</v>
      </c>
      <c r="M13" s="101">
        <v>8</v>
      </c>
      <c r="N13" s="171"/>
      <c r="O13" s="172">
        <v>198</v>
      </c>
      <c r="P13" s="163">
        <v>182</v>
      </c>
      <c r="Q13" s="173">
        <v>161</v>
      </c>
      <c r="R13" s="174"/>
      <c r="S13" s="163">
        <f t="shared" ref="S13" si="24">D13+O13</f>
        <v>414</v>
      </c>
      <c r="T13" s="173">
        <f t="shared" ref="T13" si="25">E13+P13</f>
        <v>384</v>
      </c>
      <c r="U13" s="170">
        <f t="shared" ref="U13" si="26">F13+Q13</f>
        <v>346</v>
      </c>
      <c r="V13" s="175">
        <f t="shared" ref="V13" si="27">T13/U13</f>
        <v>1.1098265895953756</v>
      </c>
      <c r="W13" s="163">
        <v>36</v>
      </c>
      <c r="Z13" s="76"/>
    </row>
    <row r="14" spans="1:26">
      <c r="A14" s="112" t="s">
        <v>47</v>
      </c>
      <c r="B14" s="113" t="s">
        <v>28</v>
      </c>
      <c r="C14" s="114">
        <v>36</v>
      </c>
      <c r="D14" s="115">
        <v>216</v>
      </c>
      <c r="E14" s="116">
        <v>195</v>
      </c>
      <c r="F14" s="117">
        <v>158</v>
      </c>
      <c r="G14" s="115">
        <v>10</v>
      </c>
      <c r="H14" s="118">
        <f t="shared" si="7"/>
        <v>0.90277777777777779</v>
      </c>
      <c r="I14" s="119">
        <f t="shared" si="8"/>
        <v>1.2341772151898733</v>
      </c>
      <c r="J14" s="120">
        <v>4.5</v>
      </c>
      <c r="K14" s="121">
        <v>12</v>
      </c>
      <c r="L14" s="122">
        <f t="shared" si="19"/>
        <v>16.5</v>
      </c>
      <c r="M14" s="116">
        <v>9</v>
      </c>
      <c r="N14" s="123"/>
      <c r="O14" s="124">
        <v>216</v>
      </c>
      <c r="P14" s="116">
        <v>206</v>
      </c>
      <c r="Q14" s="117">
        <v>188</v>
      </c>
      <c r="R14" s="125"/>
      <c r="S14" s="116">
        <f t="shared" si="10"/>
        <v>432</v>
      </c>
      <c r="T14" s="117">
        <f t="shared" si="11"/>
        <v>401</v>
      </c>
      <c r="U14" s="115">
        <f t="shared" si="12"/>
        <v>346</v>
      </c>
      <c r="V14" s="126">
        <f t="shared" si="20"/>
        <v>1.1589595375722543</v>
      </c>
      <c r="W14" s="176">
        <v>36</v>
      </c>
    </row>
    <row r="15" spans="1:26">
      <c r="A15" s="67" t="s">
        <v>42</v>
      </c>
      <c r="B15" s="71" t="s">
        <v>29</v>
      </c>
      <c r="C15" s="69">
        <v>39</v>
      </c>
      <c r="D15" s="70">
        <v>234</v>
      </c>
      <c r="E15" s="52">
        <v>216</v>
      </c>
      <c r="F15" s="53">
        <v>223</v>
      </c>
      <c r="G15" s="87">
        <v>7</v>
      </c>
      <c r="H15" s="54">
        <f>E15/D15</f>
        <v>0.92307692307692313</v>
      </c>
      <c r="I15" s="55">
        <f>E15/F15</f>
        <v>0.96860986547085204</v>
      </c>
      <c r="J15" s="56">
        <v>10</v>
      </c>
      <c r="K15" s="57">
        <v>9</v>
      </c>
      <c r="L15" s="89">
        <f t="shared" si="19"/>
        <v>19</v>
      </c>
      <c r="M15" s="53">
        <v>10</v>
      </c>
      <c r="N15" s="27"/>
      <c r="O15" s="73">
        <v>198</v>
      </c>
      <c r="P15" s="74">
        <v>198</v>
      </c>
      <c r="Q15" s="75">
        <v>155</v>
      </c>
      <c r="R15" s="26"/>
      <c r="S15" s="74">
        <f t="shared" si="10"/>
        <v>432</v>
      </c>
      <c r="T15" s="75">
        <f t="shared" si="11"/>
        <v>414</v>
      </c>
      <c r="U15" s="70">
        <f t="shared" si="12"/>
        <v>378</v>
      </c>
      <c r="V15" s="82">
        <f t="shared" si="20"/>
        <v>1.0952380952380953</v>
      </c>
      <c r="W15" s="164">
        <v>39</v>
      </c>
      <c r="X15">
        <v>33</v>
      </c>
    </row>
    <row r="16" spans="1:26">
      <c r="A16" s="48" t="s">
        <v>57</v>
      </c>
      <c r="B16" s="49" t="s">
        <v>26</v>
      </c>
      <c r="C16" s="50">
        <v>22</v>
      </c>
      <c r="D16" s="51">
        <v>132</v>
      </c>
      <c r="E16" s="52">
        <v>120</v>
      </c>
      <c r="F16" s="53">
        <v>162</v>
      </c>
      <c r="G16" s="51">
        <v>6</v>
      </c>
      <c r="H16" s="54">
        <f t="shared" ref="H16:H19" si="28">E16/D16</f>
        <v>0.90909090909090906</v>
      </c>
      <c r="I16" s="55">
        <f t="shared" ref="I16:I19" si="29">E16/F16</f>
        <v>0.7407407407407407</v>
      </c>
      <c r="J16" s="56">
        <v>12</v>
      </c>
      <c r="K16" s="57">
        <v>11</v>
      </c>
      <c r="L16" s="89">
        <f t="shared" si="19"/>
        <v>23</v>
      </c>
      <c r="M16" s="52">
        <v>11</v>
      </c>
      <c r="N16" s="63"/>
      <c r="O16" s="59">
        <v>132</v>
      </c>
      <c r="P16" s="52">
        <v>120</v>
      </c>
      <c r="Q16" s="53">
        <v>189</v>
      </c>
      <c r="R16" s="84"/>
      <c r="S16" s="52">
        <f t="shared" si="10"/>
        <v>264</v>
      </c>
      <c r="T16" s="53">
        <f t="shared" si="11"/>
        <v>240</v>
      </c>
      <c r="U16" s="51">
        <f t="shared" si="12"/>
        <v>351</v>
      </c>
      <c r="V16" s="60">
        <f t="shared" si="20"/>
        <v>0.68376068376068377</v>
      </c>
      <c r="W16" s="74">
        <v>22</v>
      </c>
    </row>
    <row r="17" spans="1:29">
      <c r="A17" s="48" t="s">
        <v>55</v>
      </c>
      <c r="B17" s="49" t="s">
        <v>53</v>
      </c>
      <c r="C17" s="50">
        <v>24</v>
      </c>
      <c r="D17" s="51">
        <v>144</v>
      </c>
      <c r="E17" s="52">
        <v>131</v>
      </c>
      <c r="F17" s="53">
        <v>205</v>
      </c>
      <c r="G17" s="51">
        <v>5</v>
      </c>
      <c r="H17" s="54">
        <f t="shared" si="28"/>
        <v>0.90972222222222221</v>
      </c>
      <c r="I17" s="55">
        <f t="shared" si="29"/>
        <v>0.63902439024390245</v>
      </c>
      <c r="J17" s="56">
        <v>14</v>
      </c>
      <c r="K17" s="57">
        <v>10</v>
      </c>
      <c r="L17" s="89">
        <f t="shared" si="19"/>
        <v>24</v>
      </c>
      <c r="M17" s="53">
        <v>12</v>
      </c>
      <c r="N17" s="58"/>
      <c r="O17" s="59">
        <v>144</v>
      </c>
      <c r="P17" s="52">
        <v>132</v>
      </c>
      <c r="Q17" s="53">
        <v>187</v>
      </c>
      <c r="R17" s="78"/>
      <c r="S17" s="74">
        <f t="shared" si="10"/>
        <v>288</v>
      </c>
      <c r="T17" s="75">
        <f t="shared" si="11"/>
        <v>263</v>
      </c>
      <c r="U17" s="70">
        <f t="shared" si="12"/>
        <v>392</v>
      </c>
      <c r="V17" s="82">
        <f t="shared" si="20"/>
        <v>0.67091836734693877</v>
      </c>
      <c r="W17" s="74">
        <v>22</v>
      </c>
    </row>
    <row r="18" spans="1:29">
      <c r="A18" s="67" t="s">
        <v>27</v>
      </c>
      <c r="B18" s="71" t="s">
        <v>28</v>
      </c>
      <c r="C18" s="69">
        <v>33</v>
      </c>
      <c r="D18" s="70">
        <v>198</v>
      </c>
      <c r="E18" s="52">
        <v>178</v>
      </c>
      <c r="F18" s="53">
        <v>156</v>
      </c>
      <c r="G18" s="51">
        <v>6</v>
      </c>
      <c r="H18" s="54">
        <f t="shared" si="28"/>
        <v>0.89898989898989901</v>
      </c>
      <c r="I18" s="55">
        <f t="shared" si="29"/>
        <v>1.141025641025641</v>
      </c>
      <c r="J18" s="56">
        <v>12</v>
      </c>
      <c r="K18" s="57">
        <v>13</v>
      </c>
      <c r="L18" s="89">
        <f>J18+K18</f>
        <v>25</v>
      </c>
      <c r="M18" s="52">
        <v>13</v>
      </c>
      <c r="N18" s="79"/>
      <c r="O18" s="80">
        <v>198</v>
      </c>
      <c r="P18" s="30">
        <v>175</v>
      </c>
      <c r="Q18" s="31">
        <v>168</v>
      </c>
      <c r="R18" s="86"/>
      <c r="S18" s="74">
        <f t="shared" si="10"/>
        <v>396</v>
      </c>
      <c r="T18" s="75">
        <f t="shared" si="11"/>
        <v>353</v>
      </c>
      <c r="U18" s="70">
        <f t="shared" si="12"/>
        <v>324</v>
      </c>
      <c r="V18" s="82">
        <f>T18/U18</f>
        <v>1.0895061728395061</v>
      </c>
      <c r="W18" s="74">
        <v>33</v>
      </c>
    </row>
    <row r="19" spans="1:29">
      <c r="A19" s="48" t="s">
        <v>44</v>
      </c>
      <c r="B19" s="49" t="s">
        <v>45</v>
      </c>
      <c r="C19" s="50">
        <v>27</v>
      </c>
      <c r="D19" s="51">
        <v>162</v>
      </c>
      <c r="E19" s="52">
        <v>135</v>
      </c>
      <c r="F19" s="53">
        <v>156</v>
      </c>
      <c r="G19" s="51">
        <v>6</v>
      </c>
      <c r="H19" s="54">
        <f t="shared" si="28"/>
        <v>0.83333333333333337</v>
      </c>
      <c r="I19" s="55">
        <f t="shared" si="29"/>
        <v>0.86538461538461542</v>
      </c>
      <c r="J19" s="56">
        <v>12</v>
      </c>
      <c r="K19" s="57">
        <v>17.5</v>
      </c>
      <c r="L19" s="89">
        <f t="shared" ref="L19" si="30">J19+K19</f>
        <v>29.5</v>
      </c>
      <c r="M19" s="53">
        <v>14</v>
      </c>
      <c r="N19" s="62"/>
      <c r="O19" s="59">
        <v>132</v>
      </c>
      <c r="P19" s="52">
        <v>131</v>
      </c>
      <c r="Q19" s="53">
        <v>146</v>
      </c>
      <c r="R19" s="46"/>
      <c r="S19" s="52">
        <f t="shared" si="10"/>
        <v>294</v>
      </c>
      <c r="T19" s="53">
        <f t="shared" si="11"/>
        <v>266</v>
      </c>
      <c r="U19" s="51">
        <f t="shared" si="12"/>
        <v>302</v>
      </c>
      <c r="V19" s="60">
        <f t="shared" ref="V19" si="31">T19/U19</f>
        <v>0.88079470198675491</v>
      </c>
      <c r="W19" s="52">
        <v>27</v>
      </c>
    </row>
    <row r="20" spans="1:29">
      <c r="A20" s="67" t="s">
        <v>31</v>
      </c>
      <c r="B20" s="71" t="s">
        <v>53</v>
      </c>
      <c r="C20" s="69">
        <v>39</v>
      </c>
      <c r="D20" s="70">
        <v>234</v>
      </c>
      <c r="E20" s="52">
        <v>210</v>
      </c>
      <c r="F20" s="53">
        <v>212</v>
      </c>
      <c r="G20" s="51">
        <v>4</v>
      </c>
      <c r="H20" s="54">
        <f t="shared" si="0"/>
        <v>0.89743589743589747</v>
      </c>
      <c r="I20" s="55">
        <f t="shared" si="1"/>
        <v>0.99056603773584906</v>
      </c>
      <c r="J20" s="56">
        <v>17</v>
      </c>
      <c r="K20" s="57">
        <v>14</v>
      </c>
      <c r="L20" s="89">
        <f t="shared" si="2"/>
        <v>31</v>
      </c>
      <c r="M20" s="53">
        <v>15</v>
      </c>
      <c r="N20" s="29"/>
      <c r="O20" s="73">
        <v>234</v>
      </c>
      <c r="P20" s="74">
        <v>217</v>
      </c>
      <c r="Q20" s="75">
        <v>174</v>
      </c>
      <c r="R20" s="83"/>
      <c r="S20" s="74">
        <f t="shared" si="3"/>
        <v>468</v>
      </c>
      <c r="T20" s="75">
        <f t="shared" si="4"/>
        <v>427</v>
      </c>
      <c r="U20" s="70">
        <f t="shared" si="5"/>
        <v>386</v>
      </c>
      <c r="V20" s="82">
        <f t="shared" si="6"/>
        <v>1.1062176165803108</v>
      </c>
      <c r="W20" s="74">
        <v>36</v>
      </c>
    </row>
    <row r="21" spans="1:29">
      <c r="A21" s="33" t="s">
        <v>61</v>
      </c>
      <c r="B21" s="34" t="s">
        <v>29</v>
      </c>
      <c r="C21" s="35">
        <v>24</v>
      </c>
      <c r="D21" s="36">
        <v>162</v>
      </c>
      <c r="E21" s="37">
        <v>139</v>
      </c>
      <c r="F21" s="38">
        <v>195</v>
      </c>
      <c r="G21" s="36">
        <v>4</v>
      </c>
      <c r="H21" s="40">
        <f t="shared" ref="H21" si="32">E21/D21</f>
        <v>0.85802469135802473</v>
      </c>
      <c r="I21" s="41">
        <f t="shared" ref="I21" si="33">E21/F21</f>
        <v>0.71282051282051284</v>
      </c>
      <c r="J21" s="42">
        <v>17</v>
      </c>
      <c r="K21" s="43">
        <v>15</v>
      </c>
      <c r="L21" s="88">
        <f>J21+K21</f>
        <v>32</v>
      </c>
      <c r="M21" s="38">
        <v>16</v>
      </c>
      <c r="N21" s="44"/>
      <c r="O21" s="45">
        <v>162</v>
      </c>
      <c r="P21" s="37">
        <v>143</v>
      </c>
      <c r="Q21" s="38">
        <v>182</v>
      </c>
      <c r="R21" s="127"/>
      <c r="S21" s="37">
        <f t="shared" si="3"/>
        <v>324</v>
      </c>
      <c r="T21" s="38">
        <f t="shared" si="4"/>
        <v>282</v>
      </c>
      <c r="U21" s="36">
        <f t="shared" si="5"/>
        <v>377</v>
      </c>
      <c r="V21" s="47">
        <f>T21/U21</f>
        <v>0.74801061007957559</v>
      </c>
      <c r="W21" s="72">
        <v>24</v>
      </c>
    </row>
    <row r="22" spans="1:29">
      <c r="A22" s="67" t="s">
        <v>30</v>
      </c>
      <c r="B22" s="71" t="s">
        <v>26</v>
      </c>
      <c r="C22" s="69">
        <v>47</v>
      </c>
      <c r="D22" s="70">
        <v>282</v>
      </c>
      <c r="E22" s="52">
        <v>237</v>
      </c>
      <c r="F22" s="53">
        <v>168</v>
      </c>
      <c r="G22" s="51">
        <v>4</v>
      </c>
      <c r="H22" s="54">
        <f>E22/D22</f>
        <v>0.84042553191489366</v>
      </c>
      <c r="I22" s="55">
        <f>E22/F22</f>
        <v>1.4107142857142858</v>
      </c>
      <c r="J22" s="56">
        <v>17</v>
      </c>
      <c r="K22" s="57">
        <v>16</v>
      </c>
      <c r="L22" s="89">
        <f t="shared" ref="L22:L28" si="34">J22+K22</f>
        <v>33</v>
      </c>
      <c r="M22" s="53">
        <v>17</v>
      </c>
      <c r="N22" s="27"/>
      <c r="O22" s="73">
        <v>246</v>
      </c>
      <c r="P22" s="74">
        <v>245</v>
      </c>
      <c r="Q22" s="75">
        <v>160</v>
      </c>
      <c r="R22" s="81"/>
      <c r="S22" s="74">
        <f t="shared" si="3"/>
        <v>528</v>
      </c>
      <c r="T22" s="75">
        <f t="shared" si="4"/>
        <v>482</v>
      </c>
      <c r="U22" s="70">
        <f t="shared" si="5"/>
        <v>328</v>
      </c>
      <c r="V22" s="82">
        <f t="shared" ref="V22:V28" si="35">T22/U22</f>
        <v>1.4695121951219512</v>
      </c>
      <c r="W22" s="164">
        <v>43</v>
      </c>
    </row>
    <row r="23" spans="1:29">
      <c r="A23" s="48" t="s">
        <v>38</v>
      </c>
      <c r="B23" s="49" t="s">
        <v>28</v>
      </c>
      <c r="C23" s="50">
        <v>47</v>
      </c>
      <c r="D23" s="51">
        <v>282</v>
      </c>
      <c r="E23" s="52">
        <v>235</v>
      </c>
      <c r="F23" s="53">
        <v>165</v>
      </c>
      <c r="G23" s="51">
        <v>4</v>
      </c>
      <c r="H23" s="54">
        <f t="shared" ref="H23:H27" si="36">E23/D23</f>
        <v>0.83333333333333337</v>
      </c>
      <c r="I23" s="55">
        <f t="shared" ref="I23:I27" si="37">E23/F23</f>
        <v>1.4242424242424243</v>
      </c>
      <c r="J23" s="56">
        <v>17</v>
      </c>
      <c r="K23" s="57">
        <v>17.5</v>
      </c>
      <c r="L23" s="89">
        <f t="shared" si="34"/>
        <v>34.5</v>
      </c>
      <c r="M23" s="53">
        <v>18</v>
      </c>
      <c r="N23" s="62"/>
      <c r="O23" s="59">
        <v>264</v>
      </c>
      <c r="P23" s="52">
        <v>250</v>
      </c>
      <c r="Q23" s="53">
        <v>160</v>
      </c>
      <c r="R23" s="84"/>
      <c r="S23" s="52">
        <f t="shared" si="3"/>
        <v>546</v>
      </c>
      <c r="T23" s="53">
        <f t="shared" si="4"/>
        <v>485</v>
      </c>
      <c r="U23" s="51">
        <f t="shared" si="5"/>
        <v>325</v>
      </c>
      <c r="V23" s="60">
        <f t="shared" si="35"/>
        <v>1.4923076923076923</v>
      </c>
      <c r="W23" s="74">
        <v>43</v>
      </c>
    </row>
    <row r="24" spans="1:29">
      <c r="A24" s="128" t="s">
        <v>51</v>
      </c>
      <c r="B24" s="129" t="s">
        <v>26</v>
      </c>
      <c r="C24" s="130">
        <v>39</v>
      </c>
      <c r="D24" s="131">
        <v>234</v>
      </c>
      <c r="E24" s="132">
        <v>190</v>
      </c>
      <c r="F24" s="133">
        <v>188</v>
      </c>
      <c r="G24" s="131">
        <v>4</v>
      </c>
      <c r="H24" s="134">
        <f t="shared" si="36"/>
        <v>0.81196581196581197</v>
      </c>
      <c r="I24" s="135">
        <f t="shared" si="37"/>
        <v>1.0106382978723405</v>
      </c>
      <c r="J24" s="136">
        <v>17</v>
      </c>
      <c r="K24" s="137">
        <v>19</v>
      </c>
      <c r="L24" s="138">
        <f t="shared" si="34"/>
        <v>36</v>
      </c>
      <c r="M24" s="133">
        <v>19</v>
      </c>
      <c r="N24" s="139"/>
      <c r="O24" s="140">
        <v>198</v>
      </c>
      <c r="P24" s="132">
        <v>190</v>
      </c>
      <c r="Q24" s="133">
        <v>150</v>
      </c>
      <c r="R24" s="141"/>
      <c r="S24" s="132">
        <f t="shared" si="3"/>
        <v>432</v>
      </c>
      <c r="T24" s="133">
        <f t="shared" si="4"/>
        <v>380</v>
      </c>
      <c r="U24" s="131">
        <f t="shared" si="5"/>
        <v>338</v>
      </c>
      <c r="V24" s="142">
        <f t="shared" si="35"/>
        <v>1.1242603550295858</v>
      </c>
      <c r="W24" s="165">
        <v>36</v>
      </c>
    </row>
    <row r="25" spans="1:29">
      <c r="A25" s="143" t="s">
        <v>34</v>
      </c>
      <c r="B25" s="34" t="s">
        <v>26</v>
      </c>
      <c r="C25" s="35">
        <v>27</v>
      </c>
      <c r="D25" s="36">
        <v>162</v>
      </c>
      <c r="E25" s="37">
        <v>120</v>
      </c>
      <c r="F25" s="38">
        <v>164</v>
      </c>
      <c r="G25" s="36">
        <v>2</v>
      </c>
      <c r="H25" s="40">
        <f t="shared" si="36"/>
        <v>0.7407407407407407</v>
      </c>
      <c r="I25" s="41">
        <f t="shared" si="37"/>
        <v>0.73170731707317072</v>
      </c>
      <c r="J25" s="42">
        <v>21</v>
      </c>
      <c r="K25" s="43">
        <v>20</v>
      </c>
      <c r="L25" s="88">
        <f t="shared" si="34"/>
        <v>41</v>
      </c>
      <c r="M25" s="38">
        <v>20</v>
      </c>
      <c r="N25" s="44"/>
      <c r="O25" s="45">
        <v>162</v>
      </c>
      <c r="P25" s="37">
        <v>140</v>
      </c>
      <c r="Q25" s="38">
        <v>184</v>
      </c>
      <c r="R25" s="127"/>
      <c r="S25" s="37">
        <f t="shared" ref="S25:S28" si="38">D25+O25</f>
        <v>324</v>
      </c>
      <c r="T25" s="38">
        <f t="shared" ref="T25:T28" si="39">E25+P25</f>
        <v>260</v>
      </c>
      <c r="U25" s="36">
        <f t="shared" ref="U25:U28" si="40">F25+Q25</f>
        <v>348</v>
      </c>
      <c r="V25" s="47">
        <f t="shared" si="35"/>
        <v>0.74712643678160917</v>
      </c>
      <c r="W25" s="166">
        <v>24</v>
      </c>
      <c r="AC25" s="177"/>
    </row>
    <row r="26" spans="1:29">
      <c r="A26" s="67" t="s">
        <v>57</v>
      </c>
      <c r="B26" s="71" t="s">
        <v>29</v>
      </c>
      <c r="C26" s="69">
        <v>20</v>
      </c>
      <c r="D26" s="70">
        <v>120</v>
      </c>
      <c r="E26" s="52">
        <v>85</v>
      </c>
      <c r="F26" s="53">
        <v>155</v>
      </c>
      <c r="G26" s="51">
        <v>2</v>
      </c>
      <c r="H26" s="54">
        <f t="shared" si="36"/>
        <v>0.70833333333333337</v>
      </c>
      <c r="I26" s="55">
        <f t="shared" si="37"/>
        <v>0.54838709677419351</v>
      </c>
      <c r="J26" s="56">
        <v>21</v>
      </c>
      <c r="K26" s="57">
        <v>21</v>
      </c>
      <c r="L26" s="89">
        <f t="shared" si="34"/>
        <v>42</v>
      </c>
      <c r="M26" s="52">
        <v>21</v>
      </c>
      <c r="N26" s="28"/>
      <c r="O26" s="73">
        <v>108</v>
      </c>
      <c r="P26" s="74">
        <v>98</v>
      </c>
      <c r="Q26" s="75">
        <v>196</v>
      </c>
      <c r="R26" s="26"/>
      <c r="S26" s="74">
        <f t="shared" si="38"/>
        <v>228</v>
      </c>
      <c r="T26" s="75">
        <f t="shared" si="39"/>
        <v>183</v>
      </c>
      <c r="U26" s="70">
        <f t="shared" si="40"/>
        <v>351</v>
      </c>
      <c r="V26" s="82">
        <f t="shared" si="35"/>
        <v>0.5213675213675214</v>
      </c>
      <c r="W26" s="74">
        <v>20</v>
      </c>
    </row>
    <row r="27" spans="1:29">
      <c r="A27" s="48" t="s">
        <v>50</v>
      </c>
      <c r="B27" s="49" t="s">
        <v>28</v>
      </c>
      <c r="C27" s="50">
        <v>20</v>
      </c>
      <c r="D27" s="51">
        <v>120</v>
      </c>
      <c r="E27" s="52">
        <v>70</v>
      </c>
      <c r="F27" s="53">
        <v>128</v>
      </c>
      <c r="G27" s="51">
        <v>2</v>
      </c>
      <c r="H27" s="54">
        <f t="shared" si="36"/>
        <v>0.58333333333333337</v>
      </c>
      <c r="I27" s="55">
        <f t="shared" si="37"/>
        <v>0.546875</v>
      </c>
      <c r="J27" s="56">
        <v>21</v>
      </c>
      <c r="K27" s="57">
        <v>24</v>
      </c>
      <c r="L27" s="89">
        <f t="shared" si="34"/>
        <v>45</v>
      </c>
      <c r="M27" s="52">
        <v>22</v>
      </c>
      <c r="N27" s="61"/>
      <c r="O27" s="59">
        <v>108</v>
      </c>
      <c r="P27" s="52">
        <v>104</v>
      </c>
      <c r="Q27" s="53">
        <v>208</v>
      </c>
      <c r="R27" s="46"/>
      <c r="S27" s="52">
        <f t="shared" si="38"/>
        <v>228</v>
      </c>
      <c r="T27" s="53">
        <f t="shared" si="39"/>
        <v>174</v>
      </c>
      <c r="U27" s="51">
        <f t="shared" si="40"/>
        <v>336</v>
      </c>
      <c r="V27" s="60">
        <f t="shared" si="35"/>
        <v>0.5178571428571429</v>
      </c>
      <c r="W27" s="74">
        <v>20</v>
      </c>
    </row>
    <row r="28" spans="1:29">
      <c r="A28" s="33" t="s">
        <v>43</v>
      </c>
      <c r="B28" s="34" t="s">
        <v>28</v>
      </c>
      <c r="C28" s="35">
        <v>33</v>
      </c>
      <c r="D28" s="36">
        <v>198</v>
      </c>
      <c r="E28" s="37">
        <v>139</v>
      </c>
      <c r="F28" s="38">
        <v>170</v>
      </c>
      <c r="G28" s="39">
        <v>0</v>
      </c>
      <c r="H28" s="40">
        <f>E28/D28</f>
        <v>0.70202020202020199</v>
      </c>
      <c r="I28" s="41">
        <f>E28/F28</f>
        <v>0.81764705882352939</v>
      </c>
      <c r="J28" s="42">
        <v>23.5</v>
      </c>
      <c r="K28" s="43">
        <v>22</v>
      </c>
      <c r="L28" s="88">
        <f t="shared" si="34"/>
        <v>45.5</v>
      </c>
      <c r="M28" s="38">
        <v>23</v>
      </c>
      <c r="N28" s="44"/>
      <c r="O28" s="45">
        <v>180</v>
      </c>
      <c r="P28" s="37">
        <v>179</v>
      </c>
      <c r="Q28" s="38">
        <v>167</v>
      </c>
      <c r="R28" s="46"/>
      <c r="S28" s="37">
        <f t="shared" si="38"/>
        <v>378</v>
      </c>
      <c r="T28" s="38">
        <f t="shared" si="39"/>
        <v>318</v>
      </c>
      <c r="U28" s="36">
        <f t="shared" si="40"/>
        <v>337</v>
      </c>
      <c r="V28" s="47">
        <f t="shared" si="35"/>
        <v>0.94362017804154308</v>
      </c>
      <c r="W28" s="72">
        <v>30</v>
      </c>
    </row>
    <row r="29" spans="1:29">
      <c r="A29" s="48" t="s">
        <v>39</v>
      </c>
      <c r="B29" s="49" t="s">
        <v>26</v>
      </c>
      <c r="C29" s="50">
        <v>20</v>
      </c>
      <c r="D29" s="51">
        <v>120</v>
      </c>
      <c r="E29" s="52">
        <v>80</v>
      </c>
      <c r="F29" s="53">
        <v>203</v>
      </c>
      <c r="G29" s="51">
        <v>0</v>
      </c>
      <c r="H29" s="54">
        <f t="shared" si="0"/>
        <v>0.66666666666666663</v>
      </c>
      <c r="I29" s="55">
        <f t="shared" si="1"/>
        <v>0.39408866995073893</v>
      </c>
      <c r="J29" s="56">
        <v>23.5</v>
      </c>
      <c r="K29" s="57">
        <v>23</v>
      </c>
      <c r="L29" s="89">
        <f>J29+K29</f>
        <v>46.5</v>
      </c>
      <c r="M29" s="52">
        <v>24</v>
      </c>
      <c r="N29" s="61"/>
      <c r="O29" s="59">
        <v>108</v>
      </c>
      <c r="P29" s="52">
        <v>95</v>
      </c>
      <c r="Q29" s="53">
        <v>179</v>
      </c>
      <c r="R29" s="84"/>
      <c r="S29" s="52">
        <f>D29+O29</f>
        <v>228</v>
      </c>
      <c r="T29" s="53">
        <f>E29+P29</f>
        <v>175</v>
      </c>
      <c r="U29" s="51">
        <f>F29+Q29</f>
        <v>382</v>
      </c>
      <c r="V29" s="60">
        <f>T29/U29</f>
        <v>0.45811518324607331</v>
      </c>
      <c r="W29" s="74">
        <v>18</v>
      </c>
    </row>
    <row r="30" spans="1:29">
      <c r="A30" s="65"/>
      <c r="B30" s="16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</row>
    <row r="31" spans="1:29">
      <c r="A31" s="64" t="s">
        <v>33</v>
      </c>
      <c r="B31" s="64"/>
      <c r="C31" s="64"/>
      <c r="D31" s="64"/>
      <c r="E31" s="64"/>
      <c r="F31" s="64"/>
      <c r="G31" s="64"/>
      <c r="H31" s="64"/>
      <c r="I31" s="4"/>
      <c r="J31" s="4"/>
      <c r="K31" s="4"/>
      <c r="L31" s="4"/>
      <c r="M31" s="4"/>
      <c r="N31" s="4"/>
      <c r="O31" s="4"/>
      <c r="P31" s="4"/>
      <c r="Q31" s="4"/>
      <c r="R31" s="32" t="s">
        <v>40</v>
      </c>
      <c r="S31" s="32"/>
      <c r="T31" s="32"/>
      <c r="U31" s="32" t="s">
        <v>66</v>
      </c>
      <c r="V31" s="32" t="s">
        <v>65</v>
      </c>
      <c r="W31" s="32"/>
    </row>
    <row r="32" spans="1:29" ht="23.25">
      <c r="A32" s="109"/>
      <c r="B32" s="6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</row>
    <row r="33" spans="1:23" ht="23.25">
      <c r="A33" s="64" t="s">
        <v>64</v>
      </c>
      <c r="B33" s="110"/>
      <c r="C33" s="111"/>
      <c r="D33" s="111"/>
      <c r="E33" s="111"/>
      <c r="F33" s="111"/>
      <c r="G33" s="111"/>
      <c r="H33" s="4"/>
      <c r="I33" s="4"/>
      <c r="J33" s="4"/>
      <c r="K33" s="4"/>
      <c r="L33" s="4"/>
      <c r="M33" s="64" t="s">
        <v>41</v>
      </c>
      <c r="N33" s="4"/>
      <c r="O33" s="4"/>
      <c r="P33" s="4"/>
      <c r="Q33" s="4"/>
      <c r="R33" s="4"/>
      <c r="S33" s="4"/>
      <c r="T33" s="4"/>
      <c r="U33" s="4"/>
      <c r="V33" s="4"/>
      <c r="W33" s="5"/>
    </row>
    <row r="34" spans="1:23">
      <c r="A34" s="4"/>
      <c r="B34" s="64"/>
      <c r="C34" s="64"/>
      <c r="D34" s="64"/>
      <c r="E34" s="64"/>
      <c r="F34" s="4"/>
      <c r="G34" s="7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</row>
    <row r="35" spans="1:23">
      <c r="B35" s="4"/>
      <c r="C35" s="4"/>
      <c r="D35" s="4"/>
      <c r="E35" s="4"/>
      <c r="F35" s="4"/>
      <c r="G35" s="77"/>
      <c r="H35" s="7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</row>
    <row r="37" spans="1:23">
      <c r="F37" s="76"/>
    </row>
    <row r="38" spans="1:23">
      <c r="F38" s="76"/>
    </row>
  </sheetData>
  <pageMargins left="0.51181102362204722" right="0.51181102362204722" top="0.35433070866141736" bottom="0.55118110236220474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Hollander</dc:creator>
  <cp:lastModifiedBy>Roel</cp:lastModifiedBy>
  <cp:lastPrinted>2015-10-16T12:37:43Z</cp:lastPrinted>
  <dcterms:created xsi:type="dcterms:W3CDTF">2013-10-13T14:35:03Z</dcterms:created>
  <dcterms:modified xsi:type="dcterms:W3CDTF">2015-10-17T16:54:03Z</dcterms:modified>
</cp:coreProperties>
</file>